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0" windowWidth="16380" windowHeight="8190" tabRatio="405"/>
  </bookViews>
  <sheets>
    <sheet name="2014 Championship Points" sheetId="1" r:id="rId1"/>
    <sheet name="2014 Raw Points" sheetId="2" r:id="rId2"/>
  </sheets>
  <calcPr calcId="145621"/>
</workbook>
</file>

<file path=xl/calcChain.xml><?xml version="1.0" encoding="utf-8"?>
<calcChain xmlns="http://schemas.openxmlformats.org/spreadsheetml/2006/main">
  <c r="K4" i="1" l="1"/>
  <c r="L4" i="1"/>
  <c r="K5" i="1"/>
  <c r="L5" i="1"/>
  <c r="K8" i="1"/>
  <c r="L8" i="1"/>
  <c r="K9" i="1"/>
  <c r="L9" i="1"/>
  <c r="K10" i="1"/>
  <c r="L10" i="1"/>
  <c r="K13" i="1"/>
  <c r="L13" i="1"/>
  <c r="K14" i="1"/>
  <c r="L14" i="1"/>
  <c r="K15" i="1"/>
  <c r="L15" i="1"/>
  <c r="K16" i="1"/>
  <c r="L16" i="1"/>
  <c r="K17" i="1"/>
  <c r="L17" i="1"/>
  <c r="K18" i="1"/>
  <c r="L18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4" i="2"/>
  <c r="L4" i="2"/>
  <c r="K5" i="2"/>
  <c r="L5" i="2"/>
  <c r="K6" i="2"/>
  <c r="L6" i="2"/>
  <c r="K7" i="2"/>
  <c r="L7" i="2"/>
  <c r="K8" i="2"/>
  <c r="L8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7" i="2"/>
  <c r="L67" i="2"/>
  <c r="K68" i="2"/>
  <c r="L68" i="2"/>
</calcChain>
</file>

<file path=xl/sharedStrings.xml><?xml version="1.0" encoding="utf-8"?>
<sst xmlns="http://schemas.openxmlformats.org/spreadsheetml/2006/main" count="142" uniqueCount="79">
  <si>
    <t>Top Six Points</t>
  </si>
  <si>
    <t>Events Ridden</t>
  </si>
  <si>
    <t>Lawrenceville</t>
  </si>
  <si>
    <t>Skipwith #1</t>
  </si>
  <si>
    <t>Sanford Day 1</t>
  </si>
  <si>
    <t>Sanford Day 2</t>
  </si>
  <si>
    <t>Axton #1</t>
  </si>
  <si>
    <t>Danville</t>
  </si>
  <si>
    <t>Axton #2</t>
  </si>
  <si>
    <t>Bunn</t>
  </si>
  <si>
    <t>Skipwith #2</t>
  </si>
  <si>
    <t>Total</t>
  </si>
  <si>
    <t>Expert</t>
  </si>
  <si>
    <t>Gary Hoover</t>
  </si>
  <si>
    <t>Maddie Hoover</t>
  </si>
  <si>
    <t>Advanced</t>
  </si>
  <si>
    <t>Jeff Hensley</t>
  </si>
  <si>
    <t>Mark Barnette</t>
  </si>
  <si>
    <t>Gary Heyer</t>
  </si>
  <si>
    <t>Sportsman</t>
  </si>
  <si>
    <t>Rick Schill</t>
  </si>
  <si>
    <t>Rusty Lacy</t>
  </si>
  <si>
    <t>Greg Hales</t>
  </si>
  <si>
    <t>Berndie Lunsford</t>
  </si>
  <si>
    <t>Alan Hensley</t>
  </si>
  <si>
    <t>JD Gilliam</t>
  </si>
  <si>
    <t>Intermediate</t>
  </si>
  <si>
    <t>Brian Merritt</t>
  </si>
  <si>
    <t>Kevin Hobbs</t>
  </si>
  <si>
    <t>Michael Friesen</t>
  </si>
  <si>
    <t>Jim Carey</t>
  </si>
  <si>
    <t>Scott Porter</t>
  </si>
  <si>
    <t>Joe Rappa</t>
  </si>
  <si>
    <t>Jim Merrill</t>
  </si>
  <si>
    <t>Bryce Lundsford</t>
  </si>
  <si>
    <t>Ed Beehler</t>
  </si>
  <si>
    <t>Novice</t>
  </si>
  <si>
    <t>Points: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</si>
  <si>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</si>
  <si>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</si>
  <si>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</si>
  <si>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</si>
  <si>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</si>
  <si>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</si>
  <si>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</si>
  <si>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</si>
  <si>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</si>
  <si>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</si>
  <si>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</si>
  <si>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</si>
  <si>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</si>
  <si>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</si>
  <si>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</si>
  <si>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Points Total</t>
  </si>
  <si>
    <t>Tim Cone</t>
  </si>
  <si>
    <t>Karl Davis Sr</t>
  </si>
  <si>
    <t>Ryan Roznovsky</t>
  </si>
  <si>
    <t>David Webster</t>
  </si>
  <si>
    <t>Tommy Francis</t>
  </si>
  <si>
    <t>Steve Billman</t>
  </si>
  <si>
    <t>Jeff Meyers</t>
  </si>
  <si>
    <t>Bob O'Sullivan</t>
  </si>
  <si>
    <t>Keith Bell</t>
  </si>
  <si>
    <t>Tim Pullman</t>
  </si>
  <si>
    <t>Thomas McKenzie</t>
  </si>
  <si>
    <t>Ed Romney</t>
  </si>
  <si>
    <t>Ray Kline</t>
  </si>
  <si>
    <t>Tim Plumley</t>
  </si>
  <si>
    <t>Dan Fahey</t>
  </si>
  <si>
    <t>Robbie Morris</t>
  </si>
  <si>
    <t>Dave Webster</t>
  </si>
  <si>
    <t>Kevin Carey</t>
  </si>
  <si>
    <t>Eric Eberius</t>
  </si>
  <si>
    <t>Jason Marshall</t>
  </si>
  <si>
    <t>Josh Draper</t>
  </si>
  <si>
    <t>Mark Simpson</t>
  </si>
  <si>
    <t>Thad Laughlin</t>
  </si>
  <si>
    <t>Cory Barton</t>
  </si>
  <si>
    <t>Will Salter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</si>
</sst>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  <family val="2"/>
    </font>
    <font>
      <sz val="10"/>
      <name val="Verdana Bold"/>
    </font>
    <font>
      <b/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5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0" xfId="0" applyNumberFormat="1"/>
    <xf numFmtId="0" fontId="3" fillId="0" borderId="3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/>
    <xf numFmtId="0" fontId="0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0" xfId="0" applyFont="1" applyFill="1" applyBorder="1"/>
    <xf numFmtId="0" fontId="2" fillId="0" borderId="0" xfId="0" applyFont="1"/>
    <xf numFmtId="0" fontId="2" fillId="0" borderId="0" xfId="0" applyNumberFormat="1" applyFont="1"/>
    <xf numFmtId="0" fontId="0" fillId="2" borderId="0" xfId="0" applyFont="1" applyFill="1"/>
    <xf numFmtId="0" fontId="0" fillId="2" borderId="0" xfId="0" applyNumberFormat="1" applyFill="1"/>
    <xf numFmtId="0" fontId="5" fillId="0" borderId="5" xfId="0" applyFont="1" applyBorder="1"/>
    <xf numFmtId="0" fontId="6" fillId="0" borderId="0" xfId="0" applyFont="1"/>
    <xf numFmtId="0" fontId="6" fillId="0" borderId="0" xfId="0" applyNumberFormat="1" applyFont="1"/>
    <xf numFmtId="0" fontId="7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5" fillId="0" borderId="6" xfId="0" applyFont="1" applyBorder="1"/>
    <xf numFmtId="0" fontId="5" fillId="0" borderId="6" xfId="0" applyFont="1" applyFill="1" applyBorder="1"/>
    <xf numFmtId="0" fontId="3" fillId="0" borderId="6" xfId="0" applyFont="1" applyFill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31</xdr:row>
      <xdr:rowOff>66675</xdr:rowOff>
    </xdr:from>
    <xdr:to>
      <xdr:col>8</xdr:col>
      <xdr:colOff>514350</xdr:colOff>
      <xdr:row>52</xdr:row>
      <xdr:rowOff>85725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647950" y="5248275"/>
          <a:ext cx="4667250" cy="3419475"/>
        </a:xfrm>
        <a:prstGeom prst="rect">
          <a:avLst/>
        </a:prstGeom>
        <a:solidFill>
          <a:srgbClr val="FFFFFF"/>
        </a:solidFill>
        <a:ln w="3672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720" tIns="54720" rIns="54720" bIns="54720" anchor="t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4)         Championship Points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   To earn points toward a CVOTC Yearly Class Championship you must: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(1)      Be a paid member of CVOTC.</a:t>
          </a:r>
        </a:p>
        <a:p>
          <a:pPr algn="l" rtl="0">
            <a:lnSpc>
              <a:spcPts val="13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(2)      You must ride with your class group.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   The end-of-year class championships will be based on a rider’s best 6 finishes.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   You must complete a minimum of three events in a single class to earn an end-of-year trophy.</a:t>
          </a:r>
        </a:p>
        <a:p>
          <a:pPr algn="l" rtl="0">
            <a:lnSpc>
              <a:spcPts val="13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   End-of-year tie breakers will be: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(1)      The rider who beat the tied rider more in head to head competition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(2)      The rider who beat more riders in the events ridden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22</xdr:row>
      <xdr:rowOff>28575</xdr:rowOff>
    </xdr:from>
    <xdr:to>
      <xdr:col>7</xdr:col>
      <xdr:colOff>495300</xdr:colOff>
      <xdr:row>25</xdr:row>
      <xdr:rowOff>76200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885825" y="3752850"/>
          <a:ext cx="5800725" cy="533400"/>
        </a:xfrm>
        <a:prstGeom prst="rect">
          <a:avLst/>
        </a:prstGeom>
        <a:solidFill>
          <a:srgbClr val="FFFFFF"/>
        </a:solidFill>
        <a:ln w="18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" tIns="9000" rIns="9000" bIns="9000" anchor="t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Riders with names in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BOLD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qualified for championship points. Top six rides are scored.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Names in </a:t>
          </a:r>
          <a:r>
            <a:rPr lang="en-US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RED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did not ride enough events to qualify.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Riders with </a:t>
          </a:r>
          <a:r>
            <a:rPr lang="en-US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RED Background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are not members and do not get champion ship points.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A2" sqref="A2"/>
    </sheetView>
  </sheetViews>
  <sheetFormatPr defaultColWidth="10.125" defaultRowHeight="12.75" x14ac:dyDescent="0.2"/>
  <cols>
    <col min="1" max="1" width="15.375" customWidth="1"/>
    <col min="2" max="2" width="11.75" customWidth="1"/>
    <col min="3" max="3" width="9.875" customWidth="1"/>
    <col min="4" max="4" width="11.625" customWidth="1"/>
    <col min="5" max="5" width="12.125" customWidth="1"/>
    <col min="6" max="6" width="9.25" customWidth="1"/>
    <col min="7" max="7" width="9.5" customWidth="1"/>
    <col min="8" max="8" width="9.75" customWidth="1"/>
    <col min="9" max="10" width="10.875" customWidth="1"/>
    <col min="11" max="11" width="13.875" customWidth="1"/>
    <col min="12" max="12" width="14.125" customWidth="1"/>
    <col min="13" max="255" width="11" customWidth="1"/>
  </cols>
  <sheetData>
    <row r="1" spans="1:12" s="1" customFormat="1" x14ac:dyDescent="0.2">
      <c r="B1" s="2">
        <v>40266</v>
      </c>
      <c r="C1" s="2">
        <v>40294</v>
      </c>
      <c r="D1" s="2">
        <v>40335</v>
      </c>
      <c r="E1" s="2">
        <v>40336</v>
      </c>
      <c r="F1" s="2">
        <v>40371</v>
      </c>
      <c r="G1" s="2">
        <v>40399</v>
      </c>
      <c r="H1" s="2">
        <v>40441</v>
      </c>
      <c r="I1" s="2">
        <v>40469</v>
      </c>
      <c r="J1" s="2">
        <v>40497</v>
      </c>
      <c r="K1" s="3" t="s">
        <v>0</v>
      </c>
      <c r="L1" s="3" t="s">
        <v>1</v>
      </c>
    </row>
    <row r="2" spans="1:12" s="1" customFormat="1" ht="25.5" x14ac:dyDescent="0.2">
      <c r="A2" s="4"/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8"/>
    </row>
    <row r="3" spans="1:12" x14ac:dyDescent="0.2">
      <c r="A3" s="9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t="s">
        <v>13</v>
      </c>
      <c r="B4">
        <v>20</v>
      </c>
      <c r="D4">
        <v>13</v>
      </c>
      <c r="E4">
        <v>17</v>
      </c>
      <c r="F4">
        <v>17</v>
      </c>
      <c r="G4">
        <v>20</v>
      </c>
      <c r="H4">
        <v>20</v>
      </c>
      <c r="I4">
        <v>20</v>
      </c>
      <c r="J4">
        <v>20</v>
      </c>
      <c r="K4" s="11">
        <f>B4+I4+F4+G4+H4+J4</f>
        <v>117</v>
      </c>
      <c r="L4" s="11">
        <f>COUNT(B4:J4)</f>
        <v>8</v>
      </c>
    </row>
    <row r="5" spans="1:12" x14ac:dyDescent="0.2">
      <c r="A5" t="s">
        <v>14</v>
      </c>
      <c r="F5">
        <v>15</v>
      </c>
      <c r="G5">
        <v>17</v>
      </c>
      <c r="H5">
        <v>17</v>
      </c>
      <c r="I5">
        <v>17</v>
      </c>
      <c r="J5">
        <v>17</v>
      </c>
      <c r="K5" s="11">
        <f>SUM(B5:J5)</f>
        <v>83</v>
      </c>
      <c r="L5" s="11">
        <f>COUNT(B5:J5)</f>
        <v>5</v>
      </c>
    </row>
    <row r="6" spans="1:12" x14ac:dyDescent="0.2">
      <c r="A6" s="12"/>
    </row>
    <row r="7" spans="1:12" x14ac:dyDescent="0.2">
      <c r="A7" s="13" t="s">
        <v>15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x14ac:dyDescent="0.2">
      <c r="A8" s="16" t="s">
        <v>16</v>
      </c>
      <c r="C8">
        <v>15</v>
      </c>
      <c r="D8">
        <v>17</v>
      </c>
      <c r="E8">
        <v>17</v>
      </c>
      <c r="F8">
        <v>20</v>
      </c>
      <c r="H8">
        <v>20</v>
      </c>
      <c r="J8">
        <v>20</v>
      </c>
      <c r="K8" s="11">
        <f>SUM(B8:J8)</f>
        <v>109</v>
      </c>
      <c r="L8" s="11">
        <f>COUNT(B8:J8)</f>
        <v>6</v>
      </c>
    </row>
    <row r="9" spans="1:12" x14ac:dyDescent="0.2">
      <c r="A9" t="s">
        <v>17</v>
      </c>
      <c r="B9">
        <v>20</v>
      </c>
      <c r="C9">
        <v>20</v>
      </c>
      <c r="D9">
        <v>13</v>
      </c>
      <c r="G9">
        <v>20</v>
      </c>
      <c r="H9">
        <v>17</v>
      </c>
      <c r="I9">
        <v>17</v>
      </c>
      <c r="J9">
        <v>15</v>
      </c>
      <c r="K9" s="11">
        <f>B9+C9+G9+H9+I9+J9</f>
        <v>109</v>
      </c>
      <c r="L9" s="11">
        <f>COUNT(B9:J9)</f>
        <v>7</v>
      </c>
    </row>
    <row r="10" spans="1:12" x14ac:dyDescent="0.2">
      <c r="A10" s="16" t="s">
        <v>18</v>
      </c>
      <c r="B10">
        <v>17</v>
      </c>
      <c r="C10">
        <v>13</v>
      </c>
      <c r="I10">
        <v>15</v>
      </c>
      <c r="K10" s="11">
        <f>SUM(B10:J10)</f>
        <v>45</v>
      </c>
      <c r="L10" s="11">
        <f>COUNT(B10:J10)</f>
        <v>3</v>
      </c>
    </row>
    <row r="12" spans="1:12" x14ac:dyDescent="0.2">
      <c r="A12" s="13" t="s">
        <v>19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 spans="1:12" x14ac:dyDescent="0.2">
      <c r="A13" s="17" t="s">
        <v>20</v>
      </c>
      <c r="B13">
        <v>17</v>
      </c>
      <c r="C13">
        <v>20</v>
      </c>
      <c r="E13">
        <v>20</v>
      </c>
      <c r="F13">
        <v>20</v>
      </c>
      <c r="G13">
        <v>17</v>
      </c>
      <c r="H13">
        <v>11</v>
      </c>
      <c r="I13">
        <v>20</v>
      </c>
      <c r="K13" s="11">
        <f>C13+E13++F13+G13+I13+B13</f>
        <v>114</v>
      </c>
      <c r="L13" s="11">
        <f t="shared" ref="L13:L18" si="0">COUNT(B13:J13)</f>
        <v>7</v>
      </c>
    </row>
    <row r="14" spans="1:12" x14ac:dyDescent="0.2">
      <c r="A14" t="s">
        <v>21</v>
      </c>
      <c r="B14">
        <v>13</v>
      </c>
      <c r="C14">
        <v>17</v>
      </c>
      <c r="G14">
        <v>20</v>
      </c>
      <c r="H14">
        <v>17</v>
      </c>
      <c r="I14">
        <v>17</v>
      </c>
      <c r="J14">
        <v>17</v>
      </c>
      <c r="K14" s="11">
        <f>SUM(B14:J14)</f>
        <v>101</v>
      </c>
      <c r="L14" s="11">
        <f t="shared" si="0"/>
        <v>6</v>
      </c>
    </row>
    <row r="15" spans="1:12" x14ac:dyDescent="0.2">
      <c r="A15" s="17" t="s">
        <v>22</v>
      </c>
      <c r="B15">
        <v>15</v>
      </c>
      <c r="C15">
        <v>13</v>
      </c>
      <c r="D15">
        <v>17</v>
      </c>
      <c r="E15" s="17">
        <v>17</v>
      </c>
      <c r="H15">
        <v>15</v>
      </c>
      <c r="I15">
        <v>15</v>
      </c>
      <c r="J15">
        <v>15</v>
      </c>
      <c r="K15" s="11">
        <f>B15+D15+E15+H15+I15+J15</f>
        <v>94</v>
      </c>
      <c r="L15" s="11">
        <f t="shared" si="0"/>
        <v>7</v>
      </c>
    </row>
    <row r="16" spans="1:12" x14ac:dyDescent="0.2">
      <c r="A16" s="17" t="s">
        <v>23</v>
      </c>
      <c r="C16">
        <v>15</v>
      </c>
      <c r="D16">
        <v>13</v>
      </c>
      <c r="E16">
        <v>11</v>
      </c>
      <c r="F16">
        <v>11</v>
      </c>
      <c r="I16">
        <v>13</v>
      </c>
      <c r="J16">
        <v>13</v>
      </c>
      <c r="K16" s="11">
        <f>SUM(B16:J16)</f>
        <v>76</v>
      </c>
      <c r="L16" s="11">
        <f t="shared" si="0"/>
        <v>6</v>
      </c>
    </row>
    <row r="17" spans="1:12" s="19" customFormat="1" x14ac:dyDescent="0.2">
      <c r="A17" s="17" t="s">
        <v>24</v>
      </c>
      <c r="B17"/>
      <c r="C17"/>
      <c r="D17">
        <v>11</v>
      </c>
      <c r="E17">
        <v>13</v>
      </c>
      <c r="F17">
        <v>13</v>
      </c>
      <c r="G17"/>
      <c r="H17">
        <v>13</v>
      </c>
      <c r="I17"/>
      <c r="J17"/>
      <c r="K17" s="11">
        <f>SUM(B17:J17)</f>
        <v>50</v>
      </c>
      <c r="L17" s="18">
        <f t="shared" si="0"/>
        <v>4</v>
      </c>
    </row>
    <row r="18" spans="1:12" s="19" customFormat="1" x14ac:dyDescent="0.2">
      <c r="A18" s="18" t="s">
        <v>25</v>
      </c>
      <c r="B18" s="18"/>
      <c r="C18" s="18">
        <v>11</v>
      </c>
      <c r="D18" s="18">
        <v>10</v>
      </c>
      <c r="E18" s="18">
        <v>10</v>
      </c>
      <c r="F18" s="18"/>
      <c r="G18" s="18"/>
      <c r="H18" s="18"/>
      <c r="I18" s="18"/>
      <c r="J18" s="18"/>
      <c r="K18" s="11">
        <f>SUM(B18:J18)</f>
        <v>31</v>
      </c>
      <c r="L18" s="18">
        <f t="shared" si="0"/>
        <v>3</v>
      </c>
    </row>
    <row r="19" spans="1:12" x14ac:dyDescent="0.2">
      <c r="A19" s="17"/>
    </row>
    <row r="20" spans="1:12" x14ac:dyDescent="0.2">
      <c r="A20" s="13" t="s">
        <v>26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s="17" customFormat="1" x14ac:dyDescent="0.2">
      <c r="A21" s="17" t="s">
        <v>27</v>
      </c>
      <c r="C21" s="17">
        <v>20</v>
      </c>
      <c r="D21" s="17">
        <v>10</v>
      </c>
      <c r="E21" s="17">
        <v>15</v>
      </c>
      <c r="F21" s="17">
        <v>17</v>
      </c>
      <c r="G21" s="17">
        <v>15</v>
      </c>
      <c r="I21" s="17">
        <v>20</v>
      </c>
      <c r="K21" s="11">
        <f>SUM(B21:J21)</f>
        <v>97</v>
      </c>
      <c r="L21" s="11">
        <f t="shared" ref="L21:L29" si="1">COUNT(B21:J21)</f>
        <v>6</v>
      </c>
    </row>
    <row r="22" spans="1:12" s="17" customFormat="1" x14ac:dyDescent="0.2">
      <c r="A22" s="17" t="s">
        <v>28</v>
      </c>
      <c r="B22" s="17">
        <v>17</v>
      </c>
      <c r="C22" s="17">
        <v>17</v>
      </c>
      <c r="E22" s="17">
        <v>11</v>
      </c>
      <c r="F22" s="17">
        <v>9</v>
      </c>
      <c r="G22" s="17">
        <v>9</v>
      </c>
      <c r="H22" s="17">
        <v>15</v>
      </c>
      <c r="J22" s="17">
        <v>20</v>
      </c>
      <c r="K22" s="11">
        <f>B22+C22+E22+F22+H22+J22</f>
        <v>89</v>
      </c>
      <c r="L22" s="11">
        <f t="shared" si="1"/>
        <v>7</v>
      </c>
    </row>
    <row r="23" spans="1:12" s="17" customFormat="1" x14ac:dyDescent="0.2">
      <c r="A23" s="17" t="s">
        <v>29</v>
      </c>
      <c r="B23" s="17">
        <v>15</v>
      </c>
      <c r="D23" s="17">
        <v>20</v>
      </c>
      <c r="E23" s="17">
        <v>20</v>
      </c>
      <c r="F23" s="17">
        <v>8</v>
      </c>
      <c r="G23" s="17">
        <v>13</v>
      </c>
      <c r="K23" s="11">
        <f>SUM(B23:J23)</f>
        <v>76</v>
      </c>
      <c r="L23" s="11">
        <f t="shared" si="1"/>
        <v>5</v>
      </c>
    </row>
    <row r="24" spans="1:12" s="17" customFormat="1" x14ac:dyDescent="0.2">
      <c r="A24" s="17" t="s">
        <v>30</v>
      </c>
      <c r="B24" s="17">
        <v>13</v>
      </c>
      <c r="C24" s="17">
        <v>15</v>
      </c>
      <c r="D24" s="17">
        <v>9</v>
      </c>
      <c r="E24" s="17">
        <v>10</v>
      </c>
      <c r="F24" s="17">
        <v>11</v>
      </c>
      <c r="G24" s="17">
        <v>8</v>
      </c>
      <c r="H24" s="17">
        <v>13</v>
      </c>
      <c r="I24" s="17">
        <v>10</v>
      </c>
      <c r="K24" s="11">
        <f>B24+C24+E24+F24+H24+I24</f>
        <v>72</v>
      </c>
      <c r="L24" s="11">
        <f t="shared" si="1"/>
        <v>8</v>
      </c>
    </row>
    <row r="25" spans="1:12" x14ac:dyDescent="0.2">
      <c r="A25" s="17" t="s">
        <v>31</v>
      </c>
      <c r="B25">
        <v>11</v>
      </c>
      <c r="C25">
        <v>11</v>
      </c>
      <c r="E25" s="17">
        <v>8</v>
      </c>
      <c r="G25">
        <v>6</v>
      </c>
      <c r="H25">
        <v>11</v>
      </c>
      <c r="I25">
        <v>15</v>
      </c>
      <c r="J25">
        <v>15</v>
      </c>
      <c r="K25" s="11">
        <f>B25+C25+E25+H25+I25+J25</f>
        <v>71</v>
      </c>
      <c r="L25" s="11">
        <f t="shared" si="1"/>
        <v>7</v>
      </c>
    </row>
    <row r="26" spans="1:12" x14ac:dyDescent="0.2">
      <c r="A26" s="17" t="s">
        <v>32</v>
      </c>
      <c r="B26">
        <v>10</v>
      </c>
      <c r="C26">
        <v>10</v>
      </c>
      <c r="E26" s="17"/>
      <c r="H26">
        <v>10</v>
      </c>
      <c r="J26">
        <v>13</v>
      </c>
      <c r="K26" s="11">
        <f>SUM(B26:J26)</f>
        <v>43</v>
      </c>
      <c r="L26" s="11">
        <f t="shared" si="1"/>
        <v>4</v>
      </c>
    </row>
    <row r="27" spans="1:12" s="19" customFormat="1" x14ac:dyDescent="0.2">
      <c r="A27" s="19" t="s">
        <v>33</v>
      </c>
      <c r="D27" s="19">
        <v>6</v>
      </c>
      <c r="E27" s="19">
        <v>7</v>
      </c>
      <c r="F27" s="19">
        <v>7</v>
      </c>
      <c r="I27" s="19">
        <v>11</v>
      </c>
      <c r="J27" s="19">
        <v>11</v>
      </c>
      <c r="K27" s="11">
        <f>SUM(B27:J27)</f>
        <v>42</v>
      </c>
      <c r="L27" s="19">
        <f t="shared" si="1"/>
        <v>5</v>
      </c>
    </row>
    <row r="28" spans="1:12" x14ac:dyDescent="0.2">
      <c r="A28" s="17" t="s">
        <v>34</v>
      </c>
      <c r="B28" s="17"/>
      <c r="C28" s="17"/>
      <c r="D28" s="17"/>
      <c r="E28" s="17"/>
      <c r="F28" s="17"/>
      <c r="G28" s="17">
        <v>10</v>
      </c>
      <c r="H28" s="17">
        <v>17</v>
      </c>
      <c r="I28" s="17">
        <v>13</v>
      </c>
      <c r="J28" s="17"/>
      <c r="K28" s="11">
        <f>SUM(B28:J28)</f>
        <v>40</v>
      </c>
      <c r="L28" s="11">
        <f t="shared" si="1"/>
        <v>3</v>
      </c>
    </row>
    <row r="29" spans="1:12" x14ac:dyDescent="0.2">
      <c r="A29" s="17" t="s">
        <v>35</v>
      </c>
      <c r="C29">
        <v>13</v>
      </c>
      <c r="D29">
        <v>13</v>
      </c>
      <c r="F29">
        <v>13</v>
      </c>
      <c r="K29" s="11">
        <f>SUM(B29:J29)</f>
        <v>39</v>
      </c>
      <c r="L29" s="11">
        <f t="shared" si="1"/>
        <v>3</v>
      </c>
    </row>
    <row r="30" spans="1:12" s="17" customFormat="1" x14ac:dyDescent="0.2">
      <c r="L30"/>
    </row>
    <row r="31" spans="1:12" x14ac:dyDescent="0.2">
      <c r="A31" s="13" t="s">
        <v>36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s="20" customFormat="1" x14ac:dyDescent="0.2">
      <c r="A32" s="16"/>
      <c r="K32"/>
    </row>
    <row r="33" spans="1:11" s="17" customFormat="1" x14ac:dyDescent="0.2">
      <c r="K33"/>
    </row>
    <row r="34" spans="1:11" x14ac:dyDescent="0.2">
      <c r="A34" t="s">
        <v>37</v>
      </c>
    </row>
    <row r="35" spans="1:11" x14ac:dyDescent="0.2">
      <c r="A35" t="s">
        <v>38</v>
      </c>
      <c r="B35">
        <v>20</v>
      </c>
    </row>
    <row r="36" spans="1:11" x14ac:dyDescent="0.2">
      <c r="A36" t="s">
        <v>39</v>
      </c>
      <c r="B36">
        <v>17</v>
      </c>
    </row>
    <row r="37" spans="1:11" x14ac:dyDescent="0.2">
      <c r="A37" t="s">
        <v>40</v>
      </c>
      <c r="B37">
        <v>15</v>
      </c>
    </row>
    <row r="38" spans="1:11" x14ac:dyDescent="0.2">
      <c r="A38" t="s">
        <v>41</v>
      </c>
      <c r="B38">
        <v>13</v>
      </c>
    </row>
    <row r="39" spans="1:11" x14ac:dyDescent="0.2">
      <c r="A39" t="s">
        <v>42</v>
      </c>
      <c r="B39">
        <v>11</v>
      </c>
    </row>
    <row r="40" spans="1:11" x14ac:dyDescent="0.2">
      <c r="A40" t="s">
        <v>43</v>
      </c>
      <c r="B40">
        <v>10</v>
      </c>
    </row>
    <row r="41" spans="1:11" x14ac:dyDescent="0.2">
      <c r="A41" t="s">
        <v>44</v>
      </c>
      <c r="B41">
        <v>9</v>
      </c>
    </row>
    <row r="42" spans="1:11" x14ac:dyDescent="0.2">
      <c r="A42" t="s">
        <v>45</v>
      </c>
      <c r="B42">
        <v>8</v>
      </c>
    </row>
    <row r="43" spans="1:11" x14ac:dyDescent="0.2">
      <c r="A43" t="s">
        <v>46</v>
      </c>
      <c r="B43">
        <v>7</v>
      </c>
    </row>
    <row r="44" spans="1:11" x14ac:dyDescent="0.2">
      <c r="A44" t="s">
        <v>47</v>
      </c>
      <c r="B44">
        <v>6</v>
      </c>
    </row>
    <row r="45" spans="1:11" x14ac:dyDescent="0.2">
      <c r="A45" t="s">
        <v>48</v>
      </c>
      <c r="B45">
        <v>5</v>
      </c>
    </row>
    <row r="46" spans="1:11" x14ac:dyDescent="0.2">
      <c r="A46" t="s">
        <v>49</v>
      </c>
      <c r="B46">
        <v>4</v>
      </c>
    </row>
    <row r="47" spans="1:11" x14ac:dyDescent="0.2">
      <c r="A47" t="s">
        <v>50</v>
      </c>
      <c r="B47">
        <v>3</v>
      </c>
    </row>
    <row r="48" spans="1:11" x14ac:dyDescent="0.2">
      <c r="A48" t="s">
        <v>51</v>
      </c>
      <c r="B48">
        <v>2</v>
      </c>
    </row>
    <row r="49" spans="1:2" x14ac:dyDescent="0.2">
      <c r="A49" t="s">
        <v>52</v>
      </c>
      <c r="B49">
        <v>1</v>
      </c>
    </row>
  </sheetData>
  <sheetProtection selectLockedCells="1" selectUnlockedCells="1"/>
  <pageMargins left="0.74791666666666667" right="0.74791666666666667" top="0.98402777777777772" bottom="0.98402777777777772" header="0.5" footer="0.51180555555555551"/>
  <pageSetup firstPageNumber="0" orientation="landscape" horizontalDpi="300" verticalDpi="300"/>
  <headerFooter alignWithMargins="0">
    <oddHeader>&amp;C&amp;"Verdana Bold,Regular"&amp;18CVOTC 2012 Points Standings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workbookViewId="0">
      <selection activeCell="E30" sqref="E30"/>
    </sheetView>
  </sheetViews>
  <sheetFormatPr defaultRowHeight="12.75" x14ac:dyDescent="0.2"/>
  <cols>
    <col min="1" max="1" width="15.375" customWidth="1"/>
    <col min="2" max="2" width="11.5" customWidth="1"/>
    <col min="3" max="3" width="9.875" customWidth="1"/>
    <col min="4" max="4" width="12" customWidth="1"/>
    <col min="5" max="5" width="11.625" customWidth="1"/>
    <col min="6" max="6" width="10.25" customWidth="1"/>
    <col min="7" max="7" width="10.625" customWidth="1"/>
    <col min="8" max="8" width="10.75" customWidth="1"/>
    <col min="9" max="9" width="11.25" customWidth="1"/>
    <col min="10" max="10" width="12.125" customWidth="1"/>
    <col min="11" max="11" width="12" customWidth="1"/>
    <col min="12" max="12" width="14.125" customWidth="1"/>
    <col min="13" max="256" width="11" customWidth="1"/>
  </cols>
  <sheetData>
    <row r="1" spans="1:12" s="1" customFormat="1" x14ac:dyDescent="0.2">
      <c r="B1" s="2">
        <v>40266</v>
      </c>
      <c r="C1" s="2">
        <v>40294</v>
      </c>
      <c r="D1" s="2">
        <v>40335</v>
      </c>
      <c r="E1" s="2">
        <v>40336</v>
      </c>
      <c r="F1" s="2">
        <v>40371</v>
      </c>
      <c r="G1" s="2">
        <v>40399</v>
      </c>
      <c r="H1" s="2">
        <v>40441</v>
      </c>
      <c r="I1" s="2">
        <v>40469</v>
      </c>
      <c r="J1" s="2">
        <v>40497</v>
      </c>
      <c r="K1" s="3" t="s">
        <v>53</v>
      </c>
      <c r="L1" s="3" t="s">
        <v>1</v>
      </c>
    </row>
    <row r="2" spans="1:12" s="1" customFormat="1" ht="25.5" x14ac:dyDescent="0.2">
      <c r="A2" s="4"/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"/>
      <c r="L2" s="8"/>
    </row>
    <row r="3" spans="1:12" x14ac:dyDescent="0.2">
      <c r="A3" s="9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21" t="s">
        <v>13</v>
      </c>
      <c r="B4" s="21">
        <v>20</v>
      </c>
      <c r="C4" s="21"/>
      <c r="D4" s="21">
        <v>13</v>
      </c>
      <c r="E4" s="21">
        <v>17</v>
      </c>
      <c r="F4" s="21">
        <v>17</v>
      </c>
      <c r="G4" s="21">
        <v>20</v>
      </c>
      <c r="H4" s="21">
        <v>20</v>
      </c>
      <c r="I4" s="21">
        <v>20</v>
      </c>
      <c r="J4" s="21">
        <v>20</v>
      </c>
      <c r="K4" s="22">
        <f>SUM(B4:J4)</f>
        <v>147</v>
      </c>
      <c r="L4" s="22">
        <f>COUNT(B4:J4)</f>
        <v>8</v>
      </c>
    </row>
    <row r="5" spans="1:12" x14ac:dyDescent="0.2">
      <c r="A5" s="21" t="s">
        <v>14</v>
      </c>
      <c r="B5" s="21"/>
      <c r="C5" s="21"/>
      <c r="D5" s="21"/>
      <c r="E5" s="21"/>
      <c r="F5" s="21">
        <v>15</v>
      </c>
      <c r="G5" s="21">
        <v>17</v>
      </c>
      <c r="H5" s="21">
        <v>17</v>
      </c>
      <c r="I5" s="21">
        <v>17</v>
      </c>
      <c r="J5" s="21">
        <v>17</v>
      </c>
      <c r="K5" s="22">
        <f>SUM(B5:J5)</f>
        <v>83</v>
      </c>
      <c r="L5" s="22">
        <f>COUNT(B5:J5)</f>
        <v>5</v>
      </c>
    </row>
    <row r="6" spans="1:12" x14ac:dyDescent="0.2">
      <c r="A6" s="23" t="s">
        <v>54</v>
      </c>
      <c r="B6" s="23"/>
      <c r="C6" s="23"/>
      <c r="D6" s="23">
        <v>15</v>
      </c>
      <c r="E6" s="23">
        <v>15</v>
      </c>
      <c r="F6" s="23">
        <v>20</v>
      </c>
      <c r="G6" s="23"/>
      <c r="H6" s="23"/>
      <c r="I6" s="23"/>
      <c r="J6" s="23"/>
      <c r="K6" s="24">
        <f>SUM(B6:J6)</f>
        <v>50</v>
      </c>
      <c r="L6" s="24">
        <f>COUNT(B6:J6)</f>
        <v>3</v>
      </c>
    </row>
    <row r="7" spans="1:12" x14ac:dyDescent="0.2">
      <c r="A7" s="25" t="s">
        <v>55</v>
      </c>
      <c r="B7" s="26"/>
      <c r="C7" s="26"/>
      <c r="D7" s="26">
        <v>20</v>
      </c>
      <c r="E7" s="26">
        <v>20</v>
      </c>
      <c r="F7" s="26"/>
      <c r="G7" s="26"/>
      <c r="H7" s="26"/>
      <c r="I7" s="26"/>
      <c r="J7" s="26"/>
      <c r="K7" s="27">
        <f>SUM(B7:J7)</f>
        <v>40</v>
      </c>
      <c r="L7" s="27">
        <f>COUNT(B7:J7)</f>
        <v>2</v>
      </c>
    </row>
    <row r="8" spans="1:12" x14ac:dyDescent="0.2">
      <c r="A8" s="26" t="s">
        <v>56</v>
      </c>
      <c r="B8" s="26"/>
      <c r="C8" s="26"/>
      <c r="D8" s="26">
        <v>17</v>
      </c>
      <c r="E8" s="26"/>
      <c r="F8" s="26"/>
      <c r="G8" s="26"/>
      <c r="H8" s="26"/>
      <c r="I8" s="26"/>
      <c r="J8" s="26"/>
      <c r="K8" s="27">
        <f>SUM(B8:J8)</f>
        <v>17</v>
      </c>
      <c r="L8" s="27">
        <f>COUNT(B8:J8)</f>
        <v>1</v>
      </c>
    </row>
    <row r="9" spans="1:12" x14ac:dyDescent="0.2">
      <c r="A9" s="12"/>
    </row>
    <row r="10" spans="1:12" x14ac:dyDescent="0.2">
      <c r="A10" s="13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x14ac:dyDescent="0.2">
      <c r="A11" s="21" t="s">
        <v>17</v>
      </c>
      <c r="B11" s="21">
        <v>20</v>
      </c>
      <c r="C11" s="21">
        <v>20</v>
      </c>
      <c r="D11" s="21">
        <v>13</v>
      </c>
      <c r="E11" s="21"/>
      <c r="F11" s="21"/>
      <c r="G11" s="21">
        <v>20</v>
      </c>
      <c r="H11" s="21">
        <v>17</v>
      </c>
      <c r="I11" s="21">
        <v>17</v>
      </c>
      <c r="J11" s="21">
        <v>15</v>
      </c>
      <c r="K11" s="22">
        <f t="shared" ref="K11:K24" si="0">SUM(B11:J11)</f>
        <v>122</v>
      </c>
      <c r="L11" s="22">
        <f t="shared" ref="L11:L24" si="1">COUNT(B11:J11)</f>
        <v>7</v>
      </c>
    </row>
    <row r="12" spans="1:12" x14ac:dyDescent="0.2">
      <c r="A12" s="28" t="s">
        <v>16</v>
      </c>
      <c r="B12" s="21"/>
      <c r="C12" s="21">
        <v>15</v>
      </c>
      <c r="D12" s="21">
        <v>17</v>
      </c>
      <c r="E12" s="21">
        <v>17</v>
      </c>
      <c r="F12" s="21">
        <v>20</v>
      </c>
      <c r="G12" s="21"/>
      <c r="H12" s="21">
        <v>20</v>
      </c>
      <c r="I12" s="21"/>
      <c r="J12" s="21">
        <v>20</v>
      </c>
      <c r="K12" s="22">
        <f t="shared" si="0"/>
        <v>109</v>
      </c>
      <c r="L12" s="22">
        <f t="shared" si="1"/>
        <v>6</v>
      </c>
    </row>
    <row r="13" spans="1:12" x14ac:dyDescent="0.2">
      <c r="A13" s="28" t="s">
        <v>18</v>
      </c>
      <c r="B13" s="21">
        <v>17</v>
      </c>
      <c r="C13" s="21">
        <v>13</v>
      </c>
      <c r="D13" s="21"/>
      <c r="E13" s="21"/>
      <c r="F13" s="21"/>
      <c r="G13" s="21"/>
      <c r="H13" s="21"/>
      <c r="I13" s="21">
        <v>15</v>
      </c>
      <c r="J13" s="21"/>
      <c r="K13" s="22">
        <f t="shared" si="0"/>
        <v>45</v>
      </c>
      <c r="L13" s="22">
        <f t="shared" si="1"/>
        <v>3</v>
      </c>
    </row>
    <row r="14" spans="1:12" x14ac:dyDescent="0.2">
      <c r="A14" s="26" t="s">
        <v>14</v>
      </c>
      <c r="B14" s="26"/>
      <c r="C14" s="26"/>
      <c r="D14" s="26">
        <v>20</v>
      </c>
      <c r="E14" s="26">
        <v>20</v>
      </c>
      <c r="F14" s="26"/>
      <c r="G14" s="26"/>
      <c r="H14" s="26"/>
      <c r="I14" s="26"/>
      <c r="J14" s="26"/>
      <c r="K14" s="27">
        <f t="shared" si="0"/>
        <v>40</v>
      </c>
      <c r="L14" s="27">
        <f t="shared" si="1"/>
        <v>2</v>
      </c>
    </row>
    <row r="15" spans="1:12" x14ac:dyDescent="0.2">
      <c r="A15" s="29" t="s">
        <v>57</v>
      </c>
      <c r="B15" s="26"/>
      <c r="C15" s="26"/>
      <c r="D15" s="26"/>
      <c r="E15" s="26"/>
      <c r="F15" s="26"/>
      <c r="G15" s="26"/>
      <c r="H15" s="26"/>
      <c r="I15" s="26">
        <v>20</v>
      </c>
      <c r="J15" s="26">
        <v>17</v>
      </c>
      <c r="K15" s="27">
        <f t="shared" si="0"/>
        <v>37</v>
      </c>
      <c r="L15" s="27">
        <f t="shared" si="1"/>
        <v>2</v>
      </c>
    </row>
    <row r="16" spans="1:12" x14ac:dyDescent="0.2">
      <c r="A16" s="29" t="s">
        <v>58</v>
      </c>
      <c r="B16" s="26">
        <v>15</v>
      </c>
      <c r="C16" s="26"/>
      <c r="D16" s="26"/>
      <c r="E16" s="26"/>
      <c r="F16" s="26">
        <v>17</v>
      </c>
      <c r="G16" s="26"/>
      <c r="H16" s="26"/>
      <c r="I16" s="26"/>
      <c r="J16" s="26"/>
      <c r="K16" s="27">
        <f t="shared" si="0"/>
        <v>32</v>
      </c>
      <c r="L16" s="27">
        <f t="shared" si="1"/>
        <v>2</v>
      </c>
    </row>
    <row r="17" spans="1:12" x14ac:dyDescent="0.2">
      <c r="A17" s="29" t="s">
        <v>59</v>
      </c>
      <c r="B17" s="26"/>
      <c r="C17" s="26"/>
      <c r="D17" s="26"/>
      <c r="E17" s="26"/>
      <c r="F17" s="26"/>
      <c r="G17" s="26">
        <v>17</v>
      </c>
      <c r="H17" s="26">
        <v>15</v>
      </c>
      <c r="I17" s="26"/>
      <c r="J17" s="26"/>
      <c r="K17" s="27">
        <f t="shared" si="0"/>
        <v>32</v>
      </c>
      <c r="L17" s="27">
        <f t="shared" si="1"/>
        <v>2</v>
      </c>
    </row>
    <row r="18" spans="1:12" x14ac:dyDescent="0.2">
      <c r="A18" s="29" t="s">
        <v>60</v>
      </c>
      <c r="B18" s="26"/>
      <c r="C18" s="26"/>
      <c r="D18" s="26">
        <v>15</v>
      </c>
      <c r="E18" s="26">
        <v>15</v>
      </c>
      <c r="F18" s="26"/>
      <c r="G18" s="26"/>
      <c r="H18" s="26"/>
      <c r="I18" s="26"/>
      <c r="J18" s="26"/>
      <c r="K18" s="27">
        <f t="shared" si="0"/>
        <v>30</v>
      </c>
      <c r="L18" s="27">
        <f t="shared" si="1"/>
        <v>2</v>
      </c>
    </row>
    <row r="19" spans="1:12" x14ac:dyDescent="0.2">
      <c r="A19" s="29" t="s">
        <v>61</v>
      </c>
      <c r="B19" s="26"/>
      <c r="C19" s="26"/>
      <c r="D19" s="26"/>
      <c r="E19" s="26"/>
      <c r="F19" s="26"/>
      <c r="G19" s="26"/>
      <c r="H19" s="26">
        <v>13</v>
      </c>
      <c r="I19" s="26">
        <v>11</v>
      </c>
      <c r="J19" s="26"/>
      <c r="K19" s="27">
        <f t="shared" si="0"/>
        <v>24</v>
      </c>
      <c r="L19" s="27">
        <f t="shared" si="1"/>
        <v>2</v>
      </c>
    </row>
    <row r="20" spans="1:12" x14ac:dyDescent="0.2">
      <c r="A20" s="29" t="s">
        <v>62</v>
      </c>
      <c r="B20" s="26"/>
      <c r="C20" s="26">
        <v>11</v>
      </c>
      <c r="D20" s="26"/>
      <c r="E20" s="26"/>
      <c r="F20" s="26"/>
      <c r="G20" s="26"/>
      <c r="H20" s="26"/>
      <c r="I20" s="26">
        <v>13</v>
      </c>
      <c r="J20" s="26"/>
      <c r="K20" s="27">
        <f t="shared" si="0"/>
        <v>24</v>
      </c>
      <c r="L20" s="27">
        <f t="shared" si="1"/>
        <v>2</v>
      </c>
    </row>
    <row r="21" spans="1:12" x14ac:dyDescent="0.2">
      <c r="A21" s="26" t="s">
        <v>63</v>
      </c>
      <c r="B21" s="26"/>
      <c r="C21" s="26">
        <v>17</v>
      </c>
      <c r="D21" s="26"/>
      <c r="E21" s="26"/>
      <c r="F21" s="26"/>
      <c r="G21" s="26"/>
      <c r="H21" s="26"/>
      <c r="I21" s="26"/>
      <c r="J21" s="26"/>
      <c r="K21" s="27">
        <f t="shared" si="0"/>
        <v>17</v>
      </c>
      <c r="L21" s="27">
        <f t="shared" si="1"/>
        <v>1</v>
      </c>
    </row>
    <row r="22" spans="1:12" x14ac:dyDescent="0.2">
      <c r="A22" s="29" t="s">
        <v>64</v>
      </c>
      <c r="B22" s="26"/>
      <c r="C22" s="26"/>
      <c r="D22" s="26"/>
      <c r="E22" s="26">
        <v>13</v>
      </c>
      <c r="F22" s="26"/>
      <c r="G22" s="26"/>
      <c r="H22" s="26"/>
      <c r="I22" s="26"/>
      <c r="J22" s="26"/>
      <c r="K22" s="27">
        <f t="shared" si="0"/>
        <v>13</v>
      </c>
      <c r="L22" s="27">
        <f t="shared" si="1"/>
        <v>1</v>
      </c>
    </row>
    <row r="23" spans="1:12" x14ac:dyDescent="0.2">
      <c r="A23" s="29" t="s">
        <v>24</v>
      </c>
      <c r="B23" s="26"/>
      <c r="C23" s="26"/>
      <c r="D23" s="26"/>
      <c r="E23" s="26"/>
      <c r="F23" s="26"/>
      <c r="G23" s="26"/>
      <c r="H23" s="26"/>
      <c r="I23" s="26"/>
      <c r="J23" s="26">
        <v>13</v>
      </c>
      <c r="K23" s="27">
        <f t="shared" si="0"/>
        <v>13</v>
      </c>
      <c r="L23" s="27">
        <f t="shared" si="1"/>
        <v>1</v>
      </c>
    </row>
    <row r="24" spans="1:12" x14ac:dyDescent="0.2">
      <c r="A24" s="29" t="s">
        <v>65</v>
      </c>
      <c r="B24" s="26"/>
      <c r="C24" s="26"/>
      <c r="D24" s="26"/>
      <c r="E24" s="26"/>
      <c r="F24" s="26"/>
      <c r="G24" s="26"/>
      <c r="H24" s="26">
        <v>11</v>
      </c>
      <c r="I24" s="26"/>
      <c r="J24" s="26"/>
      <c r="K24" s="27">
        <f t="shared" si="0"/>
        <v>11</v>
      </c>
      <c r="L24" s="27">
        <f t="shared" si="1"/>
        <v>1</v>
      </c>
    </row>
    <row r="26" spans="1:12" x14ac:dyDescent="0.2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</row>
    <row r="27" spans="1:12" x14ac:dyDescent="0.2">
      <c r="A27" s="21" t="s">
        <v>20</v>
      </c>
      <c r="B27" s="21">
        <v>17</v>
      </c>
      <c r="C27" s="21">
        <v>20</v>
      </c>
      <c r="D27" s="21"/>
      <c r="E27" s="21">
        <v>20</v>
      </c>
      <c r="F27" s="21">
        <v>20</v>
      </c>
      <c r="G27" s="21">
        <v>17</v>
      </c>
      <c r="H27" s="21">
        <v>11</v>
      </c>
      <c r="I27" s="21">
        <v>20</v>
      </c>
      <c r="J27" s="21"/>
      <c r="K27" s="22">
        <f t="shared" ref="K27:K41" si="2">SUM(B27:J27)</f>
        <v>125</v>
      </c>
      <c r="L27" s="22">
        <f t="shared" ref="L27:L41" si="3">COUNT(B27:J27)</f>
        <v>7</v>
      </c>
    </row>
    <row r="28" spans="1:12" x14ac:dyDescent="0.2">
      <c r="A28" s="21" t="s">
        <v>22</v>
      </c>
      <c r="B28" s="21">
        <v>15</v>
      </c>
      <c r="C28" s="21">
        <v>13</v>
      </c>
      <c r="D28" s="21">
        <v>17</v>
      </c>
      <c r="E28" s="21">
        <v>17</v>
      </c>
      <c r="F28" s="21"/>
      <c r="G28" s="21"/>
      <c r="H28" s="21">
        <v>15</v>
      </c>
      <c r="I28" s="21">
        <v>15</v>
      </c>
      <c r="J28" s="21">
        <v>15</v>
      </c>
      <c r="K28" s="22">
        <f t="shared" si="2"/>
        <v>107</v>
      </c>
      <c r="L28" s="22">
        <f t="shared" si="3"/>
        <v>7</v>
      </c>
    </row>
    <row r="29" spans="1:12" x14ac:dyDescent="0.2">
      <c r="A29" s="21" t="s">
        <v>21</v>
      </c>
      <c r="B29" s="21">
        <v>13</v>
      </c>
      <c r="C29" s="21">
        <v>17</v>
      </c>
      <c r="D29" s="21"/>
      <c r="E29" s="21"/>
      <c r="F29" s="21"/>
      <c r="G29" s="21">
        <v>20</v>
      </c>
      <c r="H29" s="21">
        <v>17</v>
      </c>
      <c r="I29" s="21">
        <v>17</v>
      </c>
      <c r="J29" s="21">
        <v>17</v>
      </c>
      <c r="K29" s="22">
        <f t="shared" si="2"/>
        <v>101</v>
      </c>
      <c r="L29" s="22">
        <f t="shared" si="3"/>
        <v>6</v>
      </c>
    </row>
    <row r="30" spans="1:12" x14ac:dyDescent="0.2">
      <c r="A30" s="21" t="s">
        <v>23</v>
      </c>
      <c r="B30" s="21"/>
      <c r="C30" s="21">
        <v>15</v>
      </c>
      <c r="D30" s="21">
        <v>13</v>
      </c>
      <c r="E30" s="21">
        <v>11</v>
      </c>
      <c r="F30" s="21">
        <v>11</v>
      </c>
      <c r="G30" s="21"/>
      <c r="H30" s="21"/>
      <c r="I30" s="21">
        <v>13</v>
      </c>
      <c r="J30" s="21">
        <v>13</v>
      </c>
      <c r="K30" s="22">
        <f t="shared" si="2"/>
        <v>76</v>
      </c>
      <c r="L30" s="22">
        <f t="shared" si="3"/>
        <v>6</v>
      </c>
    </row>
    <row r="31" spans="1:12" x14ac:dyDescent="0.2">
      <c r="A31" s="21" t="s">
        <v>24</v>
      </c>
      <c r="B31" s="21"/>
      <c r="C31" s="21"/>
      <c r="D31" s="21">
        <v>11</v>
      </c>
      <c r="E31" s="21">
        <v>13</v>
      </c>
      <c r="F31" s="21">
        <v>13</v>
      </c>
      <c r="G31" s="21"/>
      <c r="H31" s="21">
        <v>13</v>
      </c>
      <c r="I31" s="21"/>
      <c r="J31" s="21"/>
      <c r="K31" s="22">
        <f t="shared" si="2"/>
        <v>50</v>
      </c>
      <c r="L31" s="22">
        <f t="shared" si="3"/>
        <v>4</v>
      </c>
    </row>
    <row r="32" spans="1:12" x14ac:dyDescent="0.2">
      <c r="A32" s="26" t="s">
        <v>62</v>
      </c>
      <c r="B32" s="26">
        <v>20</v>
      </c>
      <c r="C32" s="26"/>
      <c r="D32" s="26">
        <v>20</v>
      </c>
      <c r="E32" s="26"/>
      <c r="F32" s="26"/>
      <c r="G32" s="26"/>
      <c r="H32" s="26"/>
      <c r="I32" s="26"/>
      <c r="J32" s="26"/>
      <c r="K32" s="27">
        <f t="shared" si="2"/>
        <v>40</v>
      </c>
      <c r="L32" s="27">
        <f t="shared" si="3"/>
        <v>2</v>
      </c>
    </row>
    <row r="33" spans="1:12" x14ac:dyDescent="0.2">
      <c r="A33" s="26" t="s">
        <v>25</v>
      </c>
      <c r="B33" s="26"/>
      <c r="C33" s="26">
        <v>11</v>
      </c>
      <c r="D33" s="26">
        <v>10</v>
      </c>
      <c r="E33" s="26">
        <v>10</v>
      </c>
      <c r="F33" s="26"/>
      <c r="G33" s="26"/>
      <c r="H33" s="26"/>
      <c r="I33" s="26"/>
      <c r="J33" s="26"/>
      <c r="K33" s="27">
        <f t="shared" si="2"/>
        <v>31</v>
      </c>
      <c r="L33" s="27">
        <f t="shared" si="3"/>
        <v>3</v>
      </c>
    </row>
    <row r="34" spans="1:12" x14ac:dyDescent="0.2">
      <c r="A34" s="26" t="s">
        <v>65</v>
      </c>
      <c r="B34" s="26"/>
      <c r="C34" s="26"/>
      <c r="D34" s="26">
        <v>15</v>
      </c>
      <c r="E34" s="26">
        <v>15</v>
      </c>
      <c r="F34" s="26"/>
      <c r="G34" s="26"/>
      <c r="H34" s="26"/>
      <c r="I34" s="26"/>
      <c r="J34" s="26"/>
      <c r="K34" s="27">
        <f t="shared" si="2"/>
        <v>30</v>
      </c>
      <c r="L34" s="27">
        <f t="shared" si="3"/>
        <v>2</v>
      </c>
    </row>
    <row r="35" spans="1:12" x14ac:dyDescent="0.2">
      <c r="A35" s="26" t="s">
        <v>57</v>
      </c>
      <c r="B35" s="26"/>
      <c r="C35" s="26"/>
      <c r="D35" s="26"/>
      <c r="E35" s="26"/>
      <c r="F35" s="26"/>
      <c r="G35" s="26"/>
      <c r="H35" s="26">
        <v>20</v>
      </c>
      <c r="I35" s="26"/>
      <c r="J35" s="26"/>
      <c r="K35" s="27">
        <f t="shared" si="2"/>
        <v>20</v>
      </c>
      <c r="L35" s="27">
        <f t="shared" si="3"/>
        <v>1</v>
      </c>
    </row>
    <row r="36" spans="1:12" x14ac:dyDescent="0.2">
      <c r="A36" s="26" t="s">
        <v>29</v>
      </c>
      <c r="B36" s="26"/>
      <c r="C36" s="26"/>
      <c r="D36" s="26"/>
      <c r="E36" s="26"/>
      <c r="F36" s="26"/>
      <c r="G36" s="26"/>
      <c r="H36" s="26">
        <v>9</v>
      </c>
      <c r="I36" s="26">
        <v>11</v>
      </c>
      <c r="J36" s="26"/>
      <c r="K36" s="27">
        <f t="shared" si="2"/>
        <v>20</v>
      </c>
      <c r="L36" s="27">
        <f t="shared" si="3"/>
        <v>2</v>
      </c>
    </row>
    <row r="37" spans="1:12" x14ac:dyDescent="0.2">
      <c r="A37" s="26" t="s">
        <v>18</v>
      </c>
      <c r="B37" s="26"/>
      <c r="C37" s="26"/>
      <c r="D37" s="26"/>
      <c r="E37" s="26"/>
      <c r="F37" s="26">
        <v>15</v>
      </c>
      <c r="G37" s="26"/>
      <c r="H37" s="26"/>
      <c r="I37" s="26"/>
      <c r="J37" s="26">
        <v>20</v>
      </c>
      <c r="K37" s="27">
        <f t="shared" si="2"/>
        <v>35</v>
      </c>
      <c r="L37" s="27">
        <f t="shared" si="3"/>
        <v>2</v>
      </c>
    </row>
    <row r="38" spans="1:12" x14ac:dyDescent="0.2">
      <c r="A38" s="26" t="s">
        <v>59</v>
      </c>
      <c r="B38" s="26"/>
      <c r="C38" s="26"/>
      <c r="D38" s="26"/>
      <c r="E38" s="26"/>
      <c r="F38" s="26">
        <v>17</v>
      </c>
      <c r="G38" s="26"/>
      <c r="H38" s="26"/>
      <c r="I38" s="26"/>
      <c r="J38" s="26"/>
      <c r="K38" s="27">
        <f t="shared" si="2"/>
        <v>17</v>
      </c>
      <c r="L38" s="27">
        <f t="shared" si="3"/>
        <v>1</v>
      </c>
    </row>
    <row r="39" spans="1:12" x14ac:dyDescent="0.2">
      <c r="A39" s="26" t="s">
        <v>66</v>
      </c>
      <c r="B39" s="26"/>
      <c r="C39" s="26"/>
      <c r="D39" s="26"/>
      <c r="E39" s="26"/>
      <c r="F39" s="26"/>
      <c r="G39" s="26"/>
      <c r="H39" s="26">
        <v>10</v>
      </c>
      <c r="I39" s="26"/>
      <c r="J39" s="26"/>
      <c r="K39" s="27">
        <f t="shared" si="2"/>
        <v>10</v>
      </c>
      <c r="L39" s="27">
        <f t="shared" si="3"/>
        <v>1</v>
      </c>
    </row>
    <row r="40" spans="1:12" x14ac:dyDescent="0.2">
      <c r="A40" s="26" t="s">
        <v>67</v>
      </c>
      <c r="B40" s="26"/>
      <c r="C40" s="26"/>
      <c r="D40" s="26">
        <v>9</v>
      </c>
      <c r="E40" s="26"/>
      <c r="F40" s="26"/>
      <c r="G40" s="26"/>
      <c r="H40" s="26"/>
      <c r="I40" s="26"/>
      <c r="J40" s="26"/>
      <c r="K40" s="27">
        <f t="shared" si="2"/>
        <v>9</v>
      </c>
      <c r="L40" s="27">
        <f t="shared" si="3"/>
        <v>1</v>
      </c>
    </row>
    <row r="41" spans="1:12" x14ac:dyDescent="0.2">
      <c r="A41" s="26" t="s">
        <v>27</v>
      </c>
      <c r="B41" s="26"/>
      <c r="C41" s="26"/>
      <c r="D41" s="26"/>
      <c r="E41" s="26"/>
      <c r="F41" s="26"/>
      <c r="G41" s="26"/>
      <c r="H41" s="26">
        <v>8</v>
      </c>
      <c r="I41" s="26"/>
      <c r="J41" s="26"/>
      <c r="K41" s="27">
        <f t="shared" si="2"/>
        <v>8</v>
      </c>
      <c r="L41" s="27">
        <f t="shared" si="3"/>
        <v>1</v>
      </c>
    </row>
    <row r="42" spans="1:12" x14ac:dyDescent="0.2">
      <c r="A42" s="17"/>
    </row>
    <row r="43" spans="1:12" x14ac:dyDescent="0.2">
      <c r="A43" s="13" t="s">
        <v>26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</row>
    <row r="44" spans="1:12" s="17" customFormat="1" x14ac:dyDescent="0.2">
      <c r="A44" s="21" t="s">
        <v>28</v>
      </c>
      <c r="B44" s="21">
        <v>17</v>
      </c>
      <c r="C44" s="21">
        <v>17</v>
      </c>
      <c r="D44" s="21"/>
      <c r="E44" s="21">
        <v>11</v>
      </c>
      <c r="F44" s="21">
        <v>9</v>
      </c>
      <c r="G44" s="21">
        <v>9</v>
      </c>
      <c r="H44" s="21">
        <v>15</v>
      </c>
      <c r="I44" s="21"/>
      <c r="J44" s="21">
        <v>20</v>
      </c>
      <c r="K44" s="22">
        <f t="shared" ref="K44:K64" si="4">SUM(B44:J44)</f>
        <v>98</v>
      </c>
      <c r="L44" s="22">
        <f t="shared" ref="L44:L64" si="5">COUNT(B44:J44)</f>
        <v>7</v>
      </c>
    </row>
    <row r="45" spans="1:12" s="17" customFormat="1" x14ac:dyDescent="0.2">
      <c r="A45" s="21" t="s">
        <v>27</v>
      </c>
      <c r="B45" s="21"/>
      <c r="C45" s="21">
        <v>20</v>
      </c>
      <c r="D45" s="21">
        <v>10</v>
      </c>
      <c r="E45" s="21">
        <v>15</v>
      </c>
      <c r="F45" s="21">
        <v>17</v>
      </c>
      <c r="G45" s="21">
        <v>15</v>
      </c>
      <c r="H45" s="21"/>
      <c r="I45" s="21">
        <v>20</v>
      </c>
      <c r="J45" s="21"/>
      <c r="K45" s="22">
        <f t="shared" si="4"/>
        <v>97</v>
      </c>
      <c r="L45" s="22">
        <f t="shared" si="5"/>
        <v>6</v>
      </c>
    </row>
    <row r="46" spans="1:12" s="17" customFormat="1" x14ac:dyDescent="0.2">
      <c r="A46" s="21" t="s">
        <v>30</v>
      </c>
      <c r="B46" s="21">
        <v>13</v>
      </c>
      <c r="C46" s="21">
        <v>15</v>
      </c>
      <c r="D46" s="21">
        <v>9</v>
      </c>
      <c r="E46" s="21">
        <v>10</v>
      </c>
      <c r="F46" s="21">
        <v>11</v>
      </c>
      <c r="G46" s="21">
        <v>8</v>
      </c>
      <c r="H46" s="21">
        <v>13</v>
      </c>
      <c r="I46" s="21">
        <v>10</v>
      </c>
      <c r="J46" s="21"/>
      <c r="K46" s="22">
        <f t="shared" si="4"/>
        <v>89</v>
      </c>
      <c r="L46" s="22">
        <f t="shared" si="5"/>
        <v>8</v>
      </c>
    </row>
    <row r="47" spans="1:12" s="17" customFormat="1" x14ac:dyDescent="0.2">
      <c r="A47" s="21" t="s">
        <v>31</v>
      </c>
      <c r="B47" s="21">
        <v>11</v>
      </c>
      <c r="C47" s="21">
        <v>11</v>
      </c>
      <c r="D47" s="21"/>
      <c r="E47" s="21">
        <v>8</v>
      </c>
      <c r="F47" s="21"/>
      <c r="G47" s="21">
        <v>6</v>
      </c>
      <c r="H47" s="21">
        <v>11</v>
      </c>
      <c r="I47" s="21">
        <v>15</v>
      </c>
      <c r="J47" s="21">
        <v>15</v>
      </c>
      <c r="K47" s="22">
        <f t="shared" si="4"/>
        <v>77</v>
      </c>
      <c r="L47" s="22">
        <f t="shared" si="5"/>
        <v>7</v>
      </c>
    </row>
    <row r="48" spans="1:12" x14ac:dyDescent="0.2">
      <c r="A48" s="21" t="s">
        <v>29</v>
      </c>
      <c r="B48" s="21">
        <v>15</v>
      </c>
      <c r="C48" s="21"/>
      <c r="D48" s="21">
        <v>20</v>
      </c>
      <c r="E48" s="21">
        <v>20</v>
      </c>
      <c r="F48" s="21">
        <v>8</v>
      </c>
      <c r="G48" s="21">
        <v>13</v>
      </c>
      <c r="H48" s="21"/>
      <c r="I48" s="21"/>
      <c r="J48" s="21"/>
      <c r="K48" s="22">
        <f t="shared" si="4"/>
        <v>76</v>
      </c>
      <c r="L48" s="22">
        <f t="shared" si="5"/>
        <v>5</v>
      </c>
    </row>
    <row r="49" spans="1:12" x14ac:dyDescent="0.2">
      <c r="A49" s="21" t="s">
        <v>66</v>
      </c>
      <c r="B49" s="21"/>
      <c r="C49" s="21"/>
      <c r="D49" s="21">
        <v>15</v>
      </c>
      <c r="E49" s="21">
        <v>13</v>
      </c>
      <c r="F49" s="21">
        <v>20</v>
      </c>
      <c r="G49" s="21">
        <v>17</v>
      </c>
      <c r="H49" s="21"/>
      <c r="I49" s="21"/>
      <c r="J49" s="21"/>
      <c r="K49" s="22">
        <f t="shared" si="4"/>
        <v>65</v>
      </c>
      <c r="L49" s="22">
        <f t="shared" si="5"/>
        <v>4</v>
      </c>
    </row>
    <row r="50" spans="1:12" x14ac:dyDescent="0.2">
      <c r="A50" s="21" t="s">
        <v>32</v>
      </c>
      <c r="B50" s="21">
        <v>10</v>
      </c>
      <c r="C50" s="21">
        <v>10</v>
      </c>
      <c r="D50" s="21"/>
      <c r="E50" s="21"/>
      <c r="F50" s="21"/>
      <c r="G50" s="21"/>
      <c r="H50" s="21">
        <v>10</v>
      </c>
      <c r="I50" s="21"/>
      <c r="J50" s="21">
        <v>13</v>
      </c>
      <c r="K50" s="22">
        <f t="shared" si="4"/>
        <v>43</v>
      </c>
      <c r="L50" s="22">
        <f t="shared" si="5"/>
        <v>4</v>
      </c>
    </row>
    <row r="51" spans="1:12" s="17" customFormat="1" x14ac:dyDescent="0.2">
      <c r="A51" s="21" t="s">
        <v>33</v>
      </c>
      <c r="B51" s="21"/>
      <c r="C51" s="21"/>
      <c r="D51" s="21">
        <v>6</v>
      </c>
      <c r="E51" s="21">
        <v>7</v>
      </c>
      <c r="F51" s="21">
        <v>7</v>
      </c>
      <c r="G51" s="21"/>
      <c r="H51" s="21"/>
      <c r="I51" s="21">
        <v>11</v>
      </c>
      <c r="J51" s="21">
        <v>11</v>
      </c>
      <c r="K51" s="22">
        <f t="shared" si="4"/>
        <v>42</v>
      </c>
      <c r="L51" s="22">
        <f t="shared" si="5"/>
        <v>5</v>
      </c>
    </row>
    <row r="52" spans="1:12" x14ac:dyDescent="0.2">
      <c r="A52" s="26" t="s">
        <v>34</v>
      </c>
      <c r="B52" s="26"/>
      <c r="C52" s="26"/>
      <c r="D52" s="26"/>
      <c r="E52" s="26"/>
      <c r="F52" s="26"/>
      <c r="G52" s="26">
        <v>10</v>
      </c>
      <c r="H52" s="26">
        <v>17</v>
      </c>
      <c r="I52" s="26">
        <v>13</v>
      </c>
      <c r="J52" s="26"/>
      <c r="K52" s="27">
        <f t="shared" si="4"/>
        <v>40</v>
      </c>
      <c r="L52" s="27">
        <f t="shared" si="5"/>
        <v>3</v>
      </c>
    </row>
    <row r="53" spans="1:12" x14ac:dyDescent="0.2">
      <c r="A53" s="26" t="s">
        <v>35</v>
      </c>
      <c r="B53" s="26"/>
      <c r="C53" s="26">
        <v>13</v>
      </c>
      <c r="D53" s="26">
        <v>13</v>
      </c>
      <c r="E53" s="26"/>
      <c r="F53" s="26">
        <v>13</v>
      </c>
      <c r="G53" s="26"/>
      <c r="H53" s="26"/>
      <c r="I53" s="26"/>
      <c r="J53" s="26"/>
      <c r="K53" s="27">
        <f t="shared" si="4"/>
        <v>39</v>
      </c>
      <c r="L53" s="27">
        <f t="shared" si="5"/>
        <v>3</v>
      </c>
    </row>
    <row r="54" spans="1:12" s="17" customFormat="1" ht="12" customHeight="1" x14ac:dyDescent="0.2">
      <c r="A54" s="26" t="s">
        <v>68</v>
      </c>
      <c r="B54" s="26"/>
      <c r="C54" s="26"/>
      <c r="D54" s="26"/>
      <c r="E54" s="26"/>
      <c r="F54" s="26"/>
      <c r="G54" s="26"/>
      <c r="H54" s="26"/>
      <c r="I54" s="26">
        <v>17</v>
      </c>
      <c r="J54" s="26">
        <v>17</v>
      </c>
      <c r="K54" s="27">
        <f t="shared" si="4"/>
        <v>34</v>
      </c>
      <c r="L54" s="27">
        <f t="shared" si="5"/>
        <v>2</v>
      </c>
    </row>
    <row r="55" spans="1:12" s="17" customFormat="1" x14ac:dyDescent="0.2">
      <c r="A55" s="26" t="s">
        <v>69</v>
      </c>
      <c r="B55" s="26"/>
      <c r="C55" s="26"/>
      <c r="D55" s="26"/>
      <c r="E55" s="26"/>
      <c r="F55" s="26"/>
      <c r="G55" s="26">
        <v>11</v>
      </c>
      <c r="H55" s="26">
        <v>20</v>
      </c>
      <c r="I55" s="26"/>
      <c r="J55" s="26"/>
      <c r="K55" s="27">
        <f t="shared" si="4"/>
        <v>31</v>
      </c>
      <c r="L55" s="27">
        <f t="shared" si="5"/>
        <v>2</v>
      </c>
    </row>
    <row r="56" spans="1:12" x14ac:dyDescent="0.2">
      <c r="A56" s="26" t="s">
        <v>70</v>
      </c>
      <c r="B56" s="26"/>
      <c r="C56" s="26"/>
      <c r="D56" s="26"/>
      <c r="E56" s="26"/>
      <c r="F56" s="26">
        <v>10</v>
      </c>
      <c r="G56" s="26">
        <v>20</v>
      </c>
      <c r="H56" s="26"/>
      <c r="I56" s="26"/>
      <c r="J56" s="26"/>
      <c r="K56" s="27">
        <f t="shared" si="4"/>
        <v>30</v>
      </c>
      <c r="L56" s="27">
        <f t="shared" si="5"/>
        <v>2</v>
      </c>
    </row>
    <row r="57" spans="1:12" x14ac:dyDescent="0.2">
      <c r="A57" s="26" t="s">
        <v>71</v>
      </c>
      <c r="B57" s="26"/>
      <c r="C57" s="26"/>
      <c r="D57" s="26">
        <v>11</v>
      </c>
      <c r="E57" s="26">
        <v>17</v>
      </c>
      <c r="F57" s="26"/>
      <c r="G57" s="26"/>
      <c r="H57" s="26"/>
      <c r="I57" s="26"/>
      <c r="J57" s="26"/>
      <c r="K57" s="27">
        <f t="shared" si="4"/>
        <v>28</v>
      </c>
      <c r="L57" s="27">
        <f t="shared" si="5"/>
        <v>2</v>
      </c>
    </row>
    <row r="58" spans="1:12" x14ac:dyDescent="0.2">
      <c r="A58" s="30" t="s">
        <v>25</v>
      </c>
      <c r="B58" s="30">
        <v>20</v>
      </c>
      <c r="C58" s="30"/>
      <c r="D58" s="30"/>
      <c r="E58" s="30"/>
      <c r="F58" s="30"/>
      <c r="G58" s="31"/>
      <c r="H58" s="31"/>
      <c r="I58" s="31"/>
      <c r="J58" s="31"/>
      <c r="K58" s="27">
        <f t="shared" si="4"/>
        <v>20</v>
      </c>
      <c r="L58" s="27">
        <f t="shared" si="5"/>
        <v>1</v>
      </c>
    </row>
    <row r="59" spans="1:12" x14ac:dyDescent="0.2">
      <c r="A59" s="26" t="s">
        <v>72</v>
      </c>
      <c r="B59" s="26"/>
      <c r="C59" s="26"/>
      <c r="D59" s="26">
        <v>17</v>
      </c>
      <c r="E59" s="26"/>
      <c r="F59" s="26"/>
      <c r="G59" s="26"/>
      <c r="H59" s="26"/>
      <c r="I59" s="26"/>
      <c r="J59" s="26"/>
      <c r="K59" s="27">
        <f t="shared" si="4"/>
        <v>17</v>
      </c>
      <c r="L59" s="27">
        <f t="shared" si="5"/>
        <v>1</v>
      </c>
    </row>
    <row r="60" spans="1:12" x14ac:dyDescent="0.2">
      <c r="A60" s="26" t="s">
        <v>73</v>
      </c>
      <c r="B60" s="26"/>
      <c r="C60" s="26">
        <v>9</v>
      </c>
      <c r="D60" s="26">
        <v>7</v>
      </c>
      <c r="E60" s="26"/>
      <c r="F60" s="26"/>
      <c r="G60" s="26"/>
      <c r="H60" s="26"/>
      <c r="I60" s="26"/>
      <c r="J60" s="26"/>
      <c r="K60" s="27">
        <f t="shared" si="4"/>
        <v>16</v>
      </c>
      <c r="L60" s="27">
        <f t="shared" si="5"/>
        <v>2</v>
      </c>
    </row>
    <row r="61" spans="1:12" s="17" customFormat="1" x14ac:dyDescent="0.2">
      <c r="A61" s="26" t="s">
        <v>74</v>
      </c>
      <c r="B61" s="26"/>
      <c r="C61" s="26"/>
      <c r="D61" s="26"/>
      <c r="E61" s="26"/>
      <c r="F61" s="26">
        <v>15</v>
      </c>
      <c r="G61" s="26"/>
      <c r="H61" s="26"/>
      <c r="I61" s="26"/>
      <c r="J61" s="26"/>
      <c r="K61" s="27">
        <f t="shared" si="4"/>
        <v>15</v>
      </c>
      <c r="L61" s="27">
        <f t="shared" si="5"/>
        <v>1</v>
      </c>
    </row>
    <row r="62" spans="1:12" s="17" customFormat="1" x14ac:dyDescent="0.2">
      <c r="A62" s="26" t="s">
        <v>75</v>
      </c>
      <c r="B62" s="26"/>
      <c r="C62" s="26"/>
      <c r="D62" s="26"/>
      <c r="E62" s="26">
        <v>9</v>
      </c>
      <c r="F62" s="26"/>
      <c r="G62" s="26"/>
      <c r="H62" s="26"/>
      <c r="I62" s="26"/>
      <c r="J62" s="26"/>
      <c r="K62" s="27">
        <f t="shared" si="4"/>
        <v>9</v>
      </c>
      <c r="L62" s="27">
        <f t="shared" si="5"/>
        <v>1</v>
      </c>
    </row>
    <row r="63" spans="1:12" s="17" customFormat="1" x14ac:dyDescent="0.2">
      <c r="A63" s="26" t="s">
        <v>76</v>
      </c>
      <c r="B63" s="26"/>
      <c r="C63" s="26"/>
      <c r="D63" s="26">
        <v>8</v>
      </c>
      <c r="E63" s="26"/>
      <c r="F63" s="26"/>
      <c r="G63" s="26"/>
      <c r="H63" s="26"/>
      <c r="I63" s="26"/>
      <c r="J63" s="26"/>
      <c r="K63" s="27">
        <f t="shared" si="4"/>
        <v>8</v>
      </c>
      <c r="L63" s="27">
        <f t="shared" si="5"/>
        <v>1</v>
      </c>
    </row>
    <row r="64" spans="1:12" s="17" customFormat="1" x14ac:dyDescent="0.2">
      <c r="A64" s="26" t="s">
        <v>77</v>
      </c>
      <c r="B64" s="26"/>
      <c r="C64" s="26"/>
      <c r="D64" s="26"/>
      <c r="E64" s="26"/>
      <c r="F64" s="26"/>
      <c r="G64" s="26">
        <v>7</v>
      </c>
      <c r="H64" s="26"/>
      <c r="I64" s="26"/>
      <c r="J64" s="26"/>
      <c r="K64" s="27">
        <f t="shared" si="4"/>
        <v>7</v>
      </c>
      <c r="L64" s="27">
        <f t="shared" si="5"/>
        <v>1</v>
      </c>
    </row>
    <row r="65" spans="1:33" s="17" customFormat="1" x14ac:dyDescent="0.2">
      <c r="L65"/>
    </row>
    <row r="66" spans="1:33" x14ac:dyDescent="0.2">
      <c r="A66" s="13" t="s">
        <v>36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</row>
    <row r="67" spans="1:33" s="34" customFormat="1" x14ac:dyDescent="0.2">
      <c r="A67" s="32" t="s">
        <v>78</v>
      </c>
      <c r="B67" s="33"/>
      <c r="C67" s="33"/>
      <c r="D67" s="33"/>
      <c r="E67" s="33">
        <v>20</v>
      </c>
      <c r="F67" s="33"/>
      <c r="G67" s="33"/>
      <c r="H67" s="33">
        <v>20</v>
      </c>
      <c r="I67" s="33"/>
      <c r="J67" s="33"/>
      <c r="K67" s="27">
        <f>SUM(B67:J67)</f>
        <v>40</v>
      </c>
      <c r="L67" s="27">
        <f>COUNT(B67:J67)</f>
        <v>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20" customFormat="1" x14ac:dyDescent="0.2">
      <c r="A68" s="29" t="s">
        <v>68</v>
      </c>
      <c r="B68" s="35"/>
      <c r="C68" s="35"/>
      <c r="D68" s="35"/>
      <c r="E68" s="35"/>
      <c r="F68" s="35">
        <v>20</v>
      </c>
      <c r="G68" s="35"/>
      <c r="H68" s="35"/>
      <c r="I68" s="35"/>
      <c r="J68" s="35"/>
      <c r="K68" s="27">
        <f>SUM(B68:J68)</f>
        <v>20</v>
      </c>
      <c r="L68" s="27">
        <f>COUNT(B68:J68)</f>
        <v>1</v>
      </c>
    </row>
    <row r="69" spans="1:33" s="20" customFormat="1" x14ac:dyDescent="0.2">
      <c r="A69" s="16"/>
      <c r="K69"/>
    </row>
    <row r="70" spans="1:33" s="17" customFormat="1" x14ac:dyDescent="0.2">
      <c r="K70"/>
    </row>
    <row r="71" spans="1:33" x14ac:dyDescent="0.2">
      <c r="A71" t="s">
        <v>37</v>
      </c>
    </row>
    <row r="72" spans="1:33" x14ac:dyDescent="0.2">
      <c r="A72" t="s">
        <v>38</v>
      </c>
      <c r="B72">
        <v>20</v>
      </c>
    </row>
    <row r="73" spans="1:33" x14ac:dyDescent="0.2">
      <c r="A73" t="s">
        <v>39</v>
      </c>
      <c r="B73">
        <v>17</v>
      </c>
    </row>
    <row r="74" spans="1:33" x14ac:dyDescent="0.2">
      <c r="A74" t="s">
        <v>40</v>
      </c>
      <c r="B74">
        <v>15</v>
      </c>
    </row>
    <row r="75" spans="1:33" x14ac:dyDescent="0.2">
      <c r="A75" t="s">
        <v>41</v>
      </c>
      <c r="B75">
        <v>13</v>
      </c>
    </row>
    <row r="76" spans="1:33" x14ac:dyDescent="0.2">
      <c r="A76" t="s">
        <v>42</v>
      </c>
      <c r="B76">
        <v>11</v>
      </c>
    </row>
    <row r="77" spans="1:33" x14ac:dyDescent="0.2">
      <c r="A77" t="s">
        <v>43</v>
      </c>
      <c r="B77">
        <v>10</v>
      </c>
    </row>
    <row r="78" spans="1:33" x14ac:dyDescent="0.2">
      <c r="A78" t="s">
        <v>44</v>
      </c>
      <c r="B78">
        <v>9</v>
      </c>
    </row>
    <row r="79" spans="1:33" x14ac:dyDescent="0.2">
      <c r="A79" t="s">
        <v>45</v>
      </c>
      <c r="B79">
        <v>8</v>
      </c>
    </row>
    <row r="80" spans="1:33" x14ac:dyDescent="0.2">
      <c r="A80" t="s">
        <v>46</v>
      </c>
      <c r="B80">
        <v>7</v>
      </c>
    </row>
    <row r="81" spans="1:2" x14ac:dyDescent="0.2">
      <c r="A81" t="s">
        <v>47</v>
      </c>
      <c r="B81">
        <v>6</v>
      </c>
    </row>
    <row r="82" spans="1:2" x14ac:dyDescent="0.2">
      <c r="A82" t="s">
        <v>48</v>
      </c>
      <c r="B82">
        <v>5</v>
      </c>
    </row>
    <row r="83" spans="1:2" x14ac:dyDescent="0.2">
      <c r="A83" t="s">
        <v>49</v>
      </c>
      <c r="B83">
        <v>4</v>
      </c>
    </row>
    <row r="84" spans="1:2" x14ac:dyDescent="0.2">
      <c r="A84" t="s">
        <v>50</v>
      </c>
      <c r="B84">
        <v>3</v>
      </c>
    </row>
    <row r="85" spans="1:2" x14ac:dyDescent="0.2">
      <c r="A85" t="s">
        <v>51</v>
      </c>
      <c r="B85">
        <v>2</v>
      </c>
    </row>
    <row r="86" spans="1:2" x14ac:dyDescent="0.2">
      <c r="A86" t="s">
        <v>52</v>
      </c>
      <c r="B86">
        <v>1</v>
      </c>
    </row>
  </sheetData>
  <sheetProtection selectLockedCells="1" selectUnlockedCells="1"/>
  <pageMargins left="0.74791666666666667" right="0.74791666666666667" top="0.98402777777777772" bottom="0.98402777777777772" header="0.5" footer="0.51180555555555551"/>
  <pageSetup firstPageNumber="0" orientation="landscape" horizontalDpi="300" verticalDpi="300"/>
  <headerFooter alignWithMargins="0">
    <oddHeader>&amp;C&amp;"Verdana Bold,Regular"&amp;18CVOTC 2012 Points Standings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Championship Points</vt:lpstr>
      <vt:lpstr>2014 Raw 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</dc:creator>
  <cp:lastModifiedBy>Ellis</cp:lastModifiedBy>
  <dcterms:created xsi:type="dcterms:W3CDTF">2022-02-16T17:44:00Z</dcterms:created>
  <dcterms:modified xsi:type="dcterms:W3CDTF">2022-02-16T17:44:00Z</dcterms:modified>
</cp:coreProperties>
</file>